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ciotti\Desktop\Planilhas Curso\Mão na Massa 5 - Funções\"/>
    </mc:Choice>
  </mc:AlternateContent>
  <bookViews>
    <workbookView xWindow="0" yWindow="0" windowWidth="20490" windowHeight="7755" activeTab="4"/>
  </bookViews>
  <sheets>
    <sheet name="00" sheetId="5" r:id="rId1"/>
    <sheet name="01" sheetId="1" r:id="rId2"/>
    <sheet name="02" sheetId="2" r:id="rId3"/>
    <sheet name="03" sheetId="3" r:id="rId4"/>
    <sheet name="04" sheetId="4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4" l="1"/>
  <c r="G6" i="4"/>
  <c r="H6" i="4"/>
  <c r="H5" i="4"/>
  <c r="G5" i="4" s="1"/>
  <c r="H9" i="4"/>
  <c r="J8" i="3"/>
  <c r="J9" i="3"/>
  <c r="J7" i="3"/>
  <c r="I9" i="3"/>
  <c r="I8" i="3"/>
  <c r="I7" i="3"/>
  <c r="H9" i="3"/>
  <c r="H8" i="3"/>
  <c r="H7" i="3"/>
  <c r="D11" i="2"/>
  <c r="E11" i="2"/>
  <c r="F11" i="2"/>
  <c r="G11" i="2"/>
  <c r="H11" i="2"/>
  <c r="C11" i="2"/>
  <c r="E10" i="1"/>
  <c r="D10" i="1"/>
  <c r="C10" i="1"/>
  <c r="B10" i="1"/>
  <c r="J5" i="4"/>
</calcChain>
</file>

<file path=xl/sharedStrings.xml><?xml version="1.0" encoding="utf-8"?>
<sst xmlns="http://schemas.openxmlformats.org/spreadsheetml/2006/main" count="40" uniqueCount="34">
  <si>
    <t>fórmula</t>
  </si>
  <si>
    <t>Controle de Notas</t>
  </si>
  <si>
    <t>Aluno</t>
  </si>
  <si>
    <t>Windows</t>
  </si>
  <si>
    <t>Word</t>
  </si>
  <si>
    <t>Excel</t>
  </si>
  <si>
    <t>Total</t>
  </si>
  <si>
    <t>Média</t>
  </si>
  <si>
    <t>Resultado</t>
  </si>
  <si>
    <t>Ana Banana</t>
  </si>
  <si>
    <t>João Bobão</t>
  </si>
  <si>
    <t>Zé Buscapé</t>
  </si>
  <si>
    <t>O Resultado deve ser APROVADO para a média MAIOR ou IGUAL a 7, senão deve ser REPROVADO</t>
  </si>
  <si>
    <t>Histórico</t>
  </si>
  <si>
    <t>Data Emissão</t>
  </si>
  <si>
    <t>Data Vencimento</t>
  </si>
  <si>
    <t>Data Pagamento</t>
  </si>
  <si>
    <t>Valor</t>
  </si>
  <si>
    <t>Qtd Juros</t>
  </si>
  <si>
    <t>Taxa Mensal de Juros</t>
  </si>
  <si>
    <t>Situação</t>
  </si>
  <si>
    <t>Mensalidade</t>
  </si>
  <si>
    <t>Histórico - Descrição da nota</t>
  </si>
  <si>
    <t>Data Emissão - Data de emissão da nota</t>
  </si>
  <si>
    <t>Data Vencimento - Data de vencimento da nota</t>
  </si>
  <si>
    <t>Data de Pagamento - Data em foi paga a nota (se já tiver sido paga)</t>
  </si>
  <si>
    <t>Valor - Valor da nota</t>
  </si>
  <si>
    <t>Situação - Situação deverá Indicar Em Aberto, Pago em Dia ou Pago em Atraso.</t>
  </si>
  <si>
    <t>Fórmula!!!</t>
  </si>
  <si>
    <t>Valor Pago</t>
  </si>
  <si>
    <t>Valor Pago - Se já foi pago a nota, calcular qual foi o valor pago. Se não deverá ficar em branco</t>
  </si>
  <si>
    <t>Qtd Juros - Quantidade de Juros a Pagar relativo ao número de dias que a conta esta vencida (será calculado baseado na Taxa Mensal de Juros). Se não foi pago vencida deverá ser 0.</t>
  </si>
  <si>
    <t>Exercício Mão na Massa!</t>
  </si>
  <si>
    <t>Funções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</si>
</sst>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indexed="10"/>
      <name val="Arial"/>
      <family val="2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4"/>
      <color indexed="9"/>
      <name val="Arial"/>
      <family val="2"/>
    </font>
    <font>
      <b/>
      <sz val="14"/>
      <name val="Arial"/>
      <family val="2"/>
    </font>
    <font>
      <sz val="11"/>
      <color rgb="FF000000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72"/>
      <name val="Calibri"/>
      <family val="2"/>
      <scheme val="minor"/>
    </font>
    <font>
      <sz val="20"/>
      <name val="Arial"/>
      <family val="2"/>
    </font>
    <font>
      <sz val="28"/>
      <name val="Calibri"/>
      <family val="2"/>
      <scheme val="minor"/>
    </font>
    <font>
      <b/>
      <sz val="16"/>
      <color indexed="32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6"/>
        <bgColor indexed="24"/>
      </patternFill>
    </fill>
    <fill>
      <patternFill patternType="darkGray">
        <fgColor indexed="9"/>
        <bgColor indexed="13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0" fillId="0" borderId="0"/>
  </cellStyleXfs>
  <cellXfs count="33">
    <xf numFmtId="0" fontId="0" fillId="0" borderId="0" xfId="0"/>
    <xf numFmtId="0" fontId="1" fillId="2" borderId="1" xfId="0" applyFont="1" applyFill="1" applyBorder="1" applyProtection="1"/>
    <xf numFmtId="0" fontId="1" fillId="3" borderId="1" xfId="0" applyFont="1" applyFill="1" applyBorder="1" applyProtection="1"/>
    <xf numFmtId="0" fontId="1" fillId="4" borderId="1" xfId="0" applyFont="1" applyFill="1" applyBorder="1" applyProtection="1"/>
    <xf numFmtId="0" fontId="1" fillId="5" borderId="1" xfId="0" applyFont="1" applyFill="1" applyBorder="1" applyProtection="1"/>
    <xf numFmtId="0" fontId="1" fillId="0" borderId="0" xfId="0" applyFont="1"/>
    <xf numFmtId="0" fontId="2" fillId="2" borderId="0" xfId="0" applyFont="1" applyFill="1" applyProtection="1">
      <protection locked="0"/>
    </xf>
    <xf numFmtId="0" fontId="2" fillId="3" borderId="0" xfId="0" applyFont="1" applyFill="1" applyProtection="1">
      <protection locked="0"/>
    </xf>
    <xf numFmtId="0" fontId="2" fillId="4" borderId="0" xfId="0" applyFont="1" applyFill="1" applyProtection="1">
      <protection locked="0"/>
    </xf>
    <xf numFmtId="0" fontId="2" fillId="5" borderId="0" xfId="0" applyFont="1" applyFill="1" applyProtection="1">
      <protection locked="0"/>
    </xf>
    <xf numFmtId="0" fontId="1" fillId="6" borderId="1" xfId="0" applyFont="1" applyFill="1" applyBorder="1" applyProtection="1"/>
    <xf numFmtId="0" fontId="2" fillId="3" borderId="0" xfId="0" applyFont="1" applyFill="1" applyBorder="1" applyProtection="1">
      <protection locked="0"/>
    </xf>
    <xf numFmtId="0" fontId="4" fillId="0" borderId="0" xfId="0" applyFont="1" applyAlignment="1">
      <alignment horizontal="centerContinuous"/>
    </xf>
    <xf numFmtId="0" fontId="5" fillId="7" borderId="2" xfId="0" applyFont="1" applyFill="1" applyBorder="1" applyAlignment="1" applyProtection="1">
      <alignment horizontal="center"/>
      <protection locked="0"/>
    </xf>
    <xf numFmtId="0" fontId="1" fillId="8" borderId="0" xfId="0" applyFont="1" applyFill="1" applyBorder="1" applyProtection="1">
      <protection locked="0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left" vertical="center" readingOrder="1"/>
    </xf>
    <xf numFmtId="0" fontId="7" fillId="0" borderId="1" xfId="0" applyFont="1" applyBorder="1" applyAlignment="1">
      <alignment vertical="center" wrapText="1"/>
    </xf>
    <xf numFmtId="1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10" fontId="8" fillId="0" borderId="1" xfId="0" applyNumberFormat="1" applyFont="1" applyBorder="1" applyAlignment="1">
      <alignment horizontal="right" vertical="center" wrapText="1"/>
    </xf>
    <xf numFmtId="9" fontId="7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16" fontId="7" fillId="10" borderId="1" xfId="0" applyNumberFormat="1" applyFont="1" applyFill="1" applyBorder="1" applyAlignment="1">
      <alignment horizontal="right" vertical="center" wrapText="1"/>
    </xf>
    <xf numFmtId="0" fontId="10" fillId="0" borderId="0" xfId="2"/>
    <xf numFmtId="0" fontId="12" fillId="0" borderId="0" xfId="2" applyFont="1"/>
    <xf numFmtId="0" fontId="13" fillId="0" borderId="0" xfId="2" applyFont="1"/>
    <xf numFmtId="0" fontId="14" fillId="0" borderId="0" xfId="2" applyFont="1" applyAlignment="1"/>
    <xf numFmtId="0" fontId="11" fillId="0" borderId="0" xfId="2" applyFont="1" applyAlignment="1">
      <alignment horizontal="left"/>
    </xf>
    <xf numFmtId="170" fontId="1" fillId="8" borderId="0" xfId="0" applyNumberFormat="1" applyFont="1" applyFill="1" applyBorder="1" applyProtection="1">
      <protection locked="0"/>
    </xf>
    <xf numFmtId="9" fontId="0" fillId="0" borderId="0" xfId="1" applyFont="1"/>
  </cellXfs>
  <cellStyles count="3">
    <cellStyle name="Normal" xfId="0" builtinId="0"/>
    <cellStyle name="Normal 2" xfId="2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G6"/>
  <sheetViews>
    <sheetView showGridLines="0" workbookViewId="0">
      <selection activeCell="D6" sqref="D6"/>
    </sheetView>
  </sheetViews>
  <sheetFormatPr defaultRowHeight="12.75" x14ac:dyDescent="0.2"/>
  <cols>
    <col min="1" max="1" width="1.5703125" style="26" customWidth="1"/>
    <col min="2" max="2" width="3.5703125" style="26" customWidth="1"/>
    <col min="3" max="3" width="11.7109375" style="26" bestFit="1" customWidth="1"/>
    <col min="4" max="4" width="10.5703125" style="26" bestFit="1" customWidth="1"/>
    <col min="5" max="5" width="10.140625" style="26" bestFit="1" customWidth="1"/>
    <col min="6" max="6" width="11.28515625" style="26" bestFit="1" customWidth="1"/>
    <col min="7" max="7" width="11.7109375" style="26" bestFit="1" customWidth="1"/>
    <col min="8" max="8" width="11.42578125" style="26" customWidth="1"/>
    <col min="9" max="9" width="12" style="26" bestFit="1" customWidth="1"/>
    <col min="10" max="10" width="11.5703125" style="26" bestFit="1" customWidth="1"/>
    <col min="11" max="11" width="13.7109375" style="26" bestFit="1" customWidth="1"/>
    <col min="12" max="12" width="17.85546875" style="26" customWidth="1"/>
    <col min="13" max="13" width="17.5703125" style="26" customWidth="1"/>
    <col min="14" max="16384" width="9.140625" style="26"/>
  </cols>
  <sheetData>
    <row r="2" spans="4:7" ht="20.25" x14ac:dyDescent="0.3">
      <c r="G2" s="29"/>
    </row>
    <row r="4" spans="4:7" ht="36" x14ac:dyDescent="0.55000000000000004">
      <c r="D4" s="28" t="s">
        <v>32</v>
      </c>
    </row>
    <row r="5" spans="4:7" ht="25.5" x14ac:dyDescent="0.35">
      <c r="D5" s="27"/>
    </row>
    <row r="6" spans="4:7" ht="92.25" x14ac:dyDescent="1.35">
      <c r="D6" s="30" t="s">
        <v>33</v>
      </c>
    </row>
  </sheetData>
  <pageMargins left="0.78740157499999996" right="0.78740157499999996" top="0.984251969" bottom="0.984251969" header="0.49212598499999999" footer="0.49212598499999999"/>
  <pageSetup orientation="portrait" horizontalDpi="120" verticalDpi="144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0"/>
  <sheetViews>
    <sheetView workbookViewId="0">
      <selection activeCell="I10" sqref="I10"/>
    </sheetView>
  </sheetViews>
  <sheetFormatPr defaultRowHeight="15" x14ac:dyDescent="0.25"/>
  <sheetData>
    <row r="3" spans="2:11" s="5" customFormat="1" ht="14.25" x14ac:dyDescent="0.2">
      <c r="B3" s="1">
        <v>50</v>
      </c>
      <c r="C3" s="2">
        <v>50</v>
      </c>
      <c r="D3" s="3">
        <v>50</v>
      </c>
      <c r="E3" s="4">
        <v>50</v>
      </c>
      <c r="H3" s="1">
        <v>0.5</v>
      </c>
      <c r="I3" s="2">
        <v>0.5</v>
      </c>
      <c r="J3" s="3">
        <v>0.5</v>
      </c>
      <c r="K3" s="4">
        <v>0.5</v>
      </c>
    </row>
    <row r="4" spans="2:11" s="5" customFormat="1" ht="14.25" x14ac:dyDescent="0.2">
      <c r="B4" s="1">
        <v>100</v>
      </c>
      <c r="C4" s="2">
        <v>100</v>
      </c>
      <c r="D4" s="3">
        <v>100</v>
      </c>
      <c r="E4" s="4">
        <v>100</v>
      </c>
      <c r="H4" s="1">
        <v>1</v>
      </c>
      <c r="I4" s="2">
        <v>1</v>
      </c>
      <c r="J4" s="3">
        <v>1</v>
      </c>
      <c r="K4" s="4">
        <v>1</v>
      </c>
    </row>
    <row r="5" spans="2:11" s="5" customFormat="1" ht="14.25" x14ac:dyDescent="0.2">
      <c r="B5" s="1">
        <v>70</v>
      </c>
      <c r="C5" s="2">
        <v>70</v>
      </c>
      <c r="D5" s="3">
        <v>70</v>
      </c>
      <c r="E5" s="4">
        <v>70</v>
      </c>
      <c r="H5" s="1">
        <v>0.7</v>
      </c>
      <c r="I5" s="2">
        <v>0.7</v>
      </c>
      <c r="J5" s="3">
        <v>0.7</v>
      </c>
      <c r="K5" s="4">
        <v>0.7</v>
      </c>
    </row>
    <row r="6" spans="2:11" s="5" customFormat="1" ht="14.25" x14ac:dyDescent="0.2">
      <c r="B6" s="1">
        <v>20</v>
      </c>
      <c r="C6" s="2">
        <v>20</v>
      </c>
      <c r="D6" s="3">
        <v>20</v>
      </c>
      <c r="E6" s="4">
        <v>20</v>
      </c>
      <c r="H6" s="1">
        <v>27</v>
      </c>
      <c r="I6" s="2">
        <v>27</v>
      </c>
      <c r="J6" s="3">
        <v>27</v>
      </c>
      <c r="K6" s="4">
        <v>27</v>
      </c>
    </row>
    <row r="7" spans="2:11" s="5" customFormat="1" ht="14.25" x14ac:dyDescent="0.2">
      <c r="B7" s="1">
        <v>30</v>
      </c>
      <c r="C7" s="2">
        <v>30</v>
      </c>
      <c r="D7" s="3">
        <v>30</v>
      </c>
      <c r="E7" s="4">
        <v>30</v>
      </c>
      <c r="H7" s="1">
        <v>0.2</v>
      </c>
      <c r="I7" s="2">
        <v>0.2</v>
      </c>
      <c r="J7" s="3">
        <v>0.2</v>
      </c>
      <c r="K7" s="4">
        <v>0.2</v>
      </c>
    </row>
    <row r="8" spans="2:11" s="5" customFormat="1" ht="14.25" x14ac:dyDescent="0.2">
      <c r="B8" s="1">
        <v>20</v>
      </c>
      <c r="C8" s="2">
        <v>20</v>
      </c>
      <c r="D8" s="3">
        <v>20</v>
      </c>
      <c r="E8" s="4">
        <v>20</v>
      </c>
      <c r="H8" s="1">
        <v>0.8</v>
      </c>
      <c r="I8" s="2">
        <v>0.8</v>
      </c>
      <c r="J8" s="3">
        <v>0.8</v>
      </c>
      <c r="K8" s="4">
        <v>0.8</v>
      </c>
    </row>
    <row r="9" spans="2:11" s="5" customFormat="1" ht="14.25" x14ac:dyDescent="0.2">
      <c r="B9" s="1">
        <v>10</v>
      </c>
      <c r="C9" s="2">
        <v>10</v>
      </c>
      <c r="D9" s="3">
        <v>10</v>
      </c>
      <c r="E9" s="4">
        <v>10</v>
      </c>
      <c r="H9" s="1">
        <v>10</v>
      </c>
      <c r="I9" s="2">
        <v>10</v>
      </c>
      <c r="J9" s="3">
        <v>10</v>
      </c>
      <c r="K9" s="4">
        <v>10</v>
      </c>
    </row>
    <row r="10" spans="2:11" s="5" customFormat="1" ht="14.25" x14ac:dyDescent="0.2">
      <c r="B10" s="6">
        <f>SUMIF(B3:B9,"&lt;50")</f>
        <v>80</v>
      </c>
      <c r="C10" s="7">
        <f>SUMIF(C3:C9,"&gt;50")</f>
        <v>170</v>
      </c>
      <c r="D10" s="8">
        <f>SUMIF(D3:D9,"&lt;=50")</f>
        <v>130</v>
      </c>
      <c r="E10" s="9">
        <f>SUMIF(E3:E9,"&gt;=50")</f>
        <v>220</v>
      </c>
      <c r="H10" s="6" t="s">
        <v>0</v>
      </c>
      <c r="I10" s="7" t="s">
        <v>0</v>
      </c>
      <c r="J10" s="8" t="s">
        <v>0</v>
      </c>
      <c r="K10" s="9" t="s">
        <v>0</v>
      </c>
    </row>
  </sheetData>
  <dataValidations xWindow="296" yWindow="489" count="8">
    <dataValidation allowBlank="1" showInputMessage="1" showErrorMessage="1" promptTitle="Tiago Baciotti avisa:" prompt="Faça a soma dos valores MAIORES E IGUAIS A 50._x000a__x000a_&quot;&gt;=50&quot;" sqref="E10"/>
    <dataValidation allowBlank="1" showInputMessage="1" showErrorMessage="1" promptTitle="Tiago Baciotti avisa:" prompt="Faça aqui a soma dos valores MENORES QUE 50._x000a_A fórmula fica assim:_x000a_=SOMASE(B6..B12;&quot;&lt;50&quot;)_x000a__x000a_NÃO ESQUEÇA DE ABRIR E FECHAR ASPAS (&quot;&quot;) E PARENTÊSES." sqref="B10"/>
    <dataValidation allowBlank="1" showInputMessage="1" showErrorMessage="1" promptTitle="Tiago Baciotti avisa:" prompt="Faça aqui a soma dos valores MAIORES QUE 50._x000a_A fórmula é a mesma da anterior, mudando apenas o sinal._x000a__x000a_CUIDADO COM ASPAS E PARENTÊSES" sqref="C10"/>
    <dataValidation allowBlank="1" showInputMessage="1" showErrorMessage="1" promptTitle="Tiago Baciotti avisa:" prompt="Faça a soma dos valores MENORES E IGUAIS a 50 _x000a__x000a_&quot;&lt;=50&quot;_x000a_" sqref="D10"/>
    <dataValidation allowBlank="1" showInputMessage="1" showErrorMessage="1" promptTitle="Tiago Baciotti avisa:" prompt="Faça a soma dos valores MAIORES E IGUAIS A 1._x000a__x000a_&quot;&gt;=1&quot;" sqref="K10"/>
    <dataValidation allowBlank="1" showInputMessage="1" showErrorMessage="1" promptTitle="Tiago Baciotti avisa:" prompt="Faça aqui a soma dos valores MENORES QUE 1._x000a_A fórmula fica assim:_x000a_=SOMASE(B6..B12;&quot;&lt;1&quot;)_x000a__x000a_NÃO ESQUEÇA DE ABRIR E FECHAR ASPAS (&quot;&quot;) E PARENTÊSES." sqref="H10"/>
    <dataValidation allowBlank="1" showInputMessage="1" showErrorMessage="1" promptTitle="Tiago Baciotti avisa:" prompt="Faça aqui a soma dos valores MAIORES QUE 1._x000a_A fórmula é a mesma da anterior, mudando apenas o sinal._x000a__x000a_CUIDADO COM ASPAS E PARENTÊSES" sqref="I10"/>
    <dataValidation allowBlank="1" showInputMessage="1" showErrorMessage="1" promptTitle="Tiago Baciotti avisa:" prompt="Faça a soma dos valores MENORES E IGUAIS a 1_x000a__x000a_&quot;&lt;=1&quot;_x000a_" sqref="J10"/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11"/>
  <sheetViews>
    <sheetView workbookViewId="0">
      <selection activeCell="C12" sqref="C12"/>
    </sheetView>
  </sheetViews>
  <sheetFormatPr defaultRowHeight="15" x14ac:dyDescent="0.25"/>
  <sheetData>
    <row r="4" spans="3:8" x14ac:dyDescent="0.25">
      <c r="C4" s="2">
        <v>10</v>
      </c>
      <c r="D4" s="10">
        <v>3</v>
      </c>
      <c r="E4" s="1">
        <v>10</v>
      </c>
      <c r="F4" s="2">
        <v>9</v>
      </c>
      <c r="G4" s="10">
        <v>-8</v>
      </c>
      <c r="H4" s="1">
        <v>7</v>
      </c>
    </row>
    <row r="5" spans="3:8" x14ac:dyDescent="0.25">
      <c r="C5" s="2">
        <v>5</v>
      </c>
      <c r="D5" s="10">
        <v>4</v>
      </c>
      <c r="E5" s="1">
        <v>14</v>
      </c>
      <c r="F5" s="2">
        <v>1.5</v>
      </c>
      <c r="G5" s="10">
        <v>-9</v>
      </c>
      <c r="H5" s="1">
        <v>4</v>
      </c>
    </row>
    <row r="6" spans="3:8" x14ac:dyDescent="0.25">
      <c r="C6" s="2">
        <v>1</v>
      </c>
      <c r="D6" s="10">
        <v>52</v>
      </c>
      <c r="E6" s="1">
        <v>15</v>
      </c>
      <c r="F6" s="2">
        <v>1.2</v>
      </c>
      <c r="G6" s="10">
        <v>7</v>
      </c>
      <c r="H6" s="1">
        <v>5</v>
      </c>
    </row>
    <row r="7" spans="3:8" x14ac:dyDescent="0.25">
      <c r="C7" s="2">
        <v>3</v>
      </c>
      <c r="D7" s="10">
        <v>8</v>
      </c>
      <c r="E7" s="1">
        <v>2</v>
      </c>
      <c r="F7" s="2">
        <v>0.3</v>
      </c>
      <c r="G7" s="10">
        <v>6</v>
      </c>
      <c r="H7" s="1">
        <v>0.2</v>
      </c>
    </row>
    <row r="8" spans="3:8" x14ac:dyDescent="0.25">
      <c r="C8" s="2">
        <v>4</v>
      </c>
      <c r="D8" s="10">
        <v>1</v>
      </c>
      <c r="E8" s="1">
        <v>1</v>
      </c>
      <c r="F8" s="2">
        <v>0.7</v>
      </c>
      <c r="G8" s="10">
        <v>-1</v>
      </c>
      <c r="H8" s="1">
        <v>0.3</v>
      </c>
    </row>
    <row r="9" spans="3:8" x14ac:dyDescent="0.25">
      <c r="C9" s="2">
        <v>2</v>
      </c>
      <c r="D9" s="10">
        <v>9</v>
      </c>
      <c r="E9" s="1">
        <v>2</v>
      </c>
      <c r="F9" s="2">
        <v>0.8</v>
      </c>
      <c r="G9" s="10">
        <v>5</v>
      </c>
      <c r="H9" s="1">
        <v>0.7</v>
      </c>
    </row>
    <row r="10" spans="3:8" x14ac:dyDescent="0.25">
      <c r="C10" s="2">
        <v>2</v>
      </c>
      <c r="D10" s="10">
        <v>2</v>
      </c>
      <c r="E10" s="1">
        <v>3</v>
      </c>
      <c r="F10" s="2">
        <v>10</v>
      </c>
      <c r="G10" s="10">
        <v>2</v>
      </c>
      <c r="H10" s="1">
        <v>0.8</v>
      </c>
    </row>
    <row r="11" spans="3:8" x14ac:dyDescent="0.25">
      <c r="C11" s="11">
        <f>PRODUCT(C4:C10)</f>
        <v>2400</v>
      </c>
      <c r="D11" s="11">
        <f t="shared" ref="D11:H11" si="0">PRODUCT(D4:D10)</f>
        <v>89856</v>
      </c>
      <c r="E11" s="11">
        <f t="shared" si="0"/>
        <v>25200</v>
      </c>
      <c r="F11" s="11">
        <f t="shared" si="0"/>
        <v>27.215999999999994</v>
      </c>
      <c r="G11" s="11">
        <f t="shared" si="0"/>
        <v>-30240</v>
      </c>
      <c r="H11" s="11">
        <f t="shared" si="0"/>
        <v>4.7039999999999997</v>
      </c>
    </row>
  </sheetData>
  <dataValidations xWindow="321" yWindow="549" count="1">
    <dataValidation allowBlank="1" showInputMessage="1" showErrorMessage="1" promptTitle="Tiago Baciotti avisa:" prompt="Utilize aqui a função MULT:_x000a_Observe este exemplo:_x000a_=MULT(B6..B12)" sqref="C11:H11"/>
  </dataValidation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K13"/>
  <sheetViews>
    <sheetView workbookViewId="0">
      <selection activeCell="J9" sqref="J9"/>
    </sheetView>
  </sheetViews>
  <sheetFormatPr defaultRowHeight="15" x14ac:dyDescent="0.25"/>
  <cols>
    <col min="4" max="4" width="15.140625" customWidth="1"/>
    <col min="10" max="10" width="18.7109375" customWidth="1"/>
  </cols>
  <sheetData>
    <row r="5" spans="4:11" ht="20.25" x14ac:dyDescent="0.3">
      <c r="D5" s="12" t="s">
        <v>1</v>
      </c>
      <c r="E5" s="12"/>
      <c r="F5" s="12"/>
      <c r="G5" s="12"/>
      <c r="H5" s="12"/>
      <c r="I5" s="12"/>
      <c r="J5" s="12"/>
      <c r="K5" s="5"/>
    </row>
    <row r="6" spans="4:11" ht="18.75" thickBot="1" x14ac:dyDescent="0.3"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5"/>
    </row>
    <row r="7" spans="4:11" x14ac:dyDescent="0.25">
      <c r="D7" s="14" t="s">
        <v>9</v>
      </c>
      <c r="E7" s="14">
        <v>6</v>
      </c>
      <c r="F7" s="14">
        <v>7.5</v>
      </c>
      <c r="G7" s="14">
        <v>10</v>
      </c>
      <c r="H7" s="14">
        <f>SUM(E7:G7)</f>
        <v>23.5</v>
      </c>
      <c r="I7" s="31">
        <f>H7/3</f>
        <v>7.833333333333333</v>
      </c>
      <c r="J7" s="14" t="str">
        <f>IF(I7&gt;=7,"Aprovado","Reprovado")</f>
        <v>Aprovado</v>
      </c>
      <c r="K7" s="5"/>
    </row>
    <row r="8" spans="4:11" x14ac:dyDescent="0.25">
      <c r="D8" s="14" t="s">
        <v>10</v>
      </c>
      <c r="E8" s="14">
        <v>9.5</v>
      </c>
      <c r="F8" s="14">
        <v>4.8</v>
      </c>
      <c r="G8" s="14">
        <v>3</v>
      </c>
      <c r="H8" s="14">
        <f>E8+F8+G8</f>
        <v>17.3</v>
      </c>
      <c r="I8" s="31">
        <f>AVERAGE(E8:G8)</f>
        <v>5.7666666666666666</v>
      </c>
      <c r="J8" s="14" t="str">
        <f t="shared" ref="J8:J9" si="0">IF(I8&gt;=7,"Aprovado","Reprovado")</f>
        <v>Reprovado</v>
      </c>
      <c r="K8" s="5"/>
    </row>
    <row r="9" spans="4:11" x14ac:dyDescent="0.25">
      <c r="D9" s="14" t="s">
        <v>11</v>
      </c>
      <c r="E9" s="14">
        <v>10</v>
      </c>
      <c r="F9" s="14">
        <v>7.5</v>
      </c>
      <c r="G9" s="14">
        <v>8.5</v>
      </c>
      <c r="H9" s="14">
        <f>SUM(E9:G9)</f>
        <v>26</v>
      </c>
      <c r="I9" s="31">
        <f>AVERAGE(E9:G9)</f>
        <v>8.6666666666666661</v>
      </c>
      <c r="J9" s="14" t="str">
        <f t="shared" si="0"/>
        <v>Aprovado</v>
      </c>
      <c r="K9" s="5"/>
    </row>
    <row r="10" spans="4:11" ht="18" x14ac:dyDescent="0.25">
      <c r="D10" s="15"/>
      <c r="E10" s="15"/>
      <c r="F10" s="15"/>
      <c r="G10" s="15"/>
      <c r="H10" s="15"/>
      <c r="I10" s="15"/>
      <c r="J10" s="15"/>
      <c r="K10" s="5"/>
    </row>
    <row r="11" spans="4:11" x14ac:dyDescent="0.25">
      <c r="D11" s="5"/>
      <c r="E11" s="5"/>
      <c r="F11" s="5"/>
      <c r="G11" s="5"/>
      <c r="H11" s="5"/>
      <c r="I11" s="5"/>
      <c r="J11" s="5"/>
      <c r="K11" s="5"/>
    </row>
    <row r="12" spans="4:11" x14ac:dyDescent="0.25">
      <c r="D12" s="5"/>
      <c r="E12" s="5"/>
      <c r="F12" s="5"/>
      <c r="G12" s="5"/>
      <c r="H12" s="5"/>
      <c r="I12" s="5"/>
      <c r="J12" s="5"/>
      <c r="K12" s="5"/>
    </row>
    <row r="13" spans="4:11" x14ac:dyDescent="0.25">
      <c r="D13" s="5"/>
      <c r="E13" s="16" t="s">
        <v>12</v>
      </c>
      <c r="F13" s="5"/>
      <c r="G13" s="5"/>
      <c r="H13" s="5"/>
      <c r="I13" s="5"/>
      <c r="J13" s="5"/>
      <c r="K13" s="5"/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20"/>
  <sheetViews>
    <sheetView tabSelected="1" workbookViewId="0">
      <selection activeCell="G11" sqref="G11"/>
    </sheetView>
  </sheetViews>
  <sheetFormatPr defaultRowHeight="15" x14ac:dyDescent="0.25"/>
  <cols>
    <col min="2" max="2" width="18.5703125" customWidth="1"/>
    <col min="3" max="3" width="15" customWidth="1"/>
    <col min="4" max="4" width="18.7109375" customWidth="1"/>
    <col min="5" max="5" width="17.7109375" customWidth="1"/>
    <col min="7" max="7" width="16.7109375" customWidth="1"/>
    <col min="8" max="8" width="16.85546875" customWidth="1"/>
    <col min="9" max="9" width="17.7109375" customWidth="1"/>
    <col min="10" max="10" width="20.42578125" customWidth="1"/>
  </cols>
  <sheetData>
    <row r="4" spans="2:10" ht="30" x14ac:dyDescent="0.25">
      <c r="B4" s="24" t="s">
        <v>13</v>
      </c>
      <c r="C4" s="24" t="s">
        <v>14</v>
      </c>
      <c r="D4" s="24" t="s">
        <v>15</v>
      </c>
      <c r="E4" s="24" t="s">
        <v>16</v>
      </c>
      <c r="F4" s="24" t="s">
        <v>17</v>
      </c>
      <c r="G4" s="24" t="s">
        <v>29</v>
      </c>
      <c r="H4" s="24" t="s">
        <v>18</v>
      </c>
      <c r="I4" s="24" t="s">
        <v>19</v>
      </c>
      <c r="J4" s="24" t="s">
        <v>20</v>
      </c>
    </row>
    <row r="5" spans="2:10" x14ac:dyDescent="0.25">
      <c r="B5" s="17" t="s">
        <v>21</v>
      </c>
      <c r="C5" s="18">
        <v>41730</v>
      </c>
      <c r="D5" s="18">
        <v>41769</v>
      </c>
      <c r="E5" s="25">
        <v>41770</v>
      </c>
      <c r="F5" s="19">
        <v>100</v>
      </c>
      <c r="G5" s="20">
        <f>IF(E5&lt;&gt;"",F5+F5*H5,"")</f>
        <v>100.16666666666667</v>
      </c>
      <c r="H5" s="21">
        <f>IF(E5&gt;D5,I5/30*(E5-D5),0)</f>
        <v>1.6666666666666668E-3</v>
      </c>
      <c r="I5" s="22">
        <v>0.05</v>
      </c>
      <c r="J5" s="23" t="str">
        <f>IF(E5&gt;D5,"Pago em atraso",IF(E5="","Em aberto","Pago em dia"))</f>
        <v>Pago em atraso</v>
      </c>
    </row>
    <row r="6" spans="2:10" x14ac:dyDescent="0.25">
      <c r="B6" s="17" t="s">
        <v>21</v>
      </c>
      <c r="C6" s="18">
        <v>41730</v>
      </c>
      <c r="D6" s="18">
        <v>41769</v>
      </c>
      <c r="E6" s="25">
        <v>41810</v>
      </c>
      <c r="F6" s="19">
        <v>300</v>
      </c>
      <c r="G6" s="20">
        <f>IF(E6&lt;&gt;"",F6+F6*H6,"")</f>
        <v>312.3</v>
      </c>
      <c r="H6" s="21">
        <f>IF(E6&gt;D6,(E6-D6)*I6/30,0)</f>
        <v>4.1000000000000002E-2</v>
      </c>
      <c r="I6" s="22">
        <v>0.03</v>
      </c>
      <c r="J6" s="23" t="str">
        <f>IF(E6&gt;D6,"Pago em atraso",IF(E6="","Em aberto","Pago em dia"))</f>
        <v>Pago em atraso</v>
      </c>
    </row>
    <row r="7" spans="2:10" x14ac:dyDescent="0.25">
      <c r="G7" t="s">
        <v>28</v>
      </c>
      <c r="H7" t="s">
        <v>28</v>
      </c>
      <c r="J7" t="s">
        <v>28</v>
      </c>
    </row>
    <row r="9" spans="2:10" x14ac:dyDescent="0.25">
      <c r="H9" s="32">
        <f>(E6-D6)*I6/30</f>
        <v>4.1000000000000002E-2</v>
      </c>
    </row>
    <row r="13" spans="2:10" x14ac:dyDescent="0.25">
      <c r="B13" t="s">
        <v>22</v>
      </c>
    </row>
    <row r="14" spans="2:10" x14ac:dyDescent="0.25">
      <c r="B14" t="s">
        <v>23</v>
      </c>
    </row>
    <row r="15" spans="2:10" x14ac:dyDescent="0.25">
      <c r="B15" t="s">
        <v>24</v>
      </c>
    </row>
    <row r="16" spans="2:10" x14ac:dyDescent="0.25">
      <c r="B16" t="s">
        <v>25</v>
      </c>
    </row>
    <row r="17" spans="2:2" x14ac:dyDescent="0.25">
      <c r="B17" t="s">
        <v>26</v>
      </c>
    </row>
    <row r="18" spans="2:2" x14ac:dyDescent="0.25">
      <c r="B18" t="s">
        <v>30</v>
      </c>
    </row>
    <row r="19" spans="2:2" x14ac:dyDescent="0.25">
      <c r="B19" t="s">
        <v>31</v>
      </c>
    </row>
    <row r="20" spans="2:2" x14ac:dyDescent="0.25">
      <c r="B20" t="s">
        <v>27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00</vt:lpstr>
      <vt:lpstr>01</vt:lpstr>
      <vt:lpstr>02</vt:lpstr>
      <vt:lpstr>03</vt:lpstr>
      <vt:lpstr>04</vt:lpstr>
    </vt:vector>
  </TitlesOfParts>
  <Company>Baciotti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dcterms:created xsi:type="dcterms:W3CDTF">2014-05-28T18:52:48Z</dcterms:created>
  <dcterms:modified xsi:type="dcterms:W3CDTF">2014-05-28T19:55:15Z</dcterms:modified>
</cp:coreProperties>
</file>